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<sst xmlns="http://schemas.openxmlformats.org/spreadsheetml/2006/main" count="60" uniqueCount="60">
  <si>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</si>
  <si>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</si>
  <si>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</si>
  <si>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</si>
  <si>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</si>
  <si>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</si>
  <si>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</si>
  <si>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</si>
  <si>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</si>
  <si>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</si>
  <si>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</si>
  <si>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</si>
  <si>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</si>
  <si>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</si>
  <si>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</si>
  <si>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</si>
  <si>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</si>
  <si>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</si>
  <si>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</si>
  <si>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</si>
  <si>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</si>
  <si>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</si>
  <si>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</si>
  <si>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</si>
  <si>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</si>
  <si>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</si>
  <si>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</si>
  <si>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</si>
  <si>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</si>
  <si>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</si>
  <si>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</si>
  <si>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</si>
  <si>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</si>
  <si>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</si>
  <si>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</si>
  <si>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</si>
  <si>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</si>
  <si>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</si>
  <si>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</si>
  <si>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</si>
  <si>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</si>
  <si>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</si>
  <si>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</si>
  <si>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</si>
  <si>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</si>
  <si>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</si>
  <si>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</si>
  <si>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</si>
  <si>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</si>
  <si>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</si>
  <si>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</si>
  <si>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</si>
  <si>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</si>
  <si>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</si>
  <si>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</si>
  <si>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</si>
  <si>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</si>
  <si>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</si>
  <si>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ROMITA, GTO.
Estado de Situación Financiera
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</si>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</sst>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SheetLayoutView="100" zoomScalePageLayoutView="0" workbookViewId="0" topLeftCell="A34">
      <selection activeCell="A50" sqref="A50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21600671.15</v>
      </c>
      <c r="C5" s="12">
        <v>13552998.8</v>
      </c>
      <c r="D5" s="17"/>
      <c r="E5" s="11" t="s">
        <v>41</v>
      </c>
      <c r="F5" s="12">
        <v>24760136.99</v>
      </c>
      <c r="G5" s="5">
        <v>31354867.63</v>
      </c>
    </row>
    <row r="6" spans="1:7" ht="11.25">
      <c r="A6" s="30" t="s">
        <v>28</v>
      </c>
      <c r="B6" s="12">
        <v>5814917.93</v>
      </c>
      <c r="C6" s="12">
        <v>2129668.32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1608466.51</v>
      </c>
      <c r="C7" s="12">
        <v>1608466.51</v>
      </c>
      <c r="D7" s="17"/>
      <c r="E7" s="11" t="s">
        <v>11</v>
      </c>
      <c r="F7" s="12">
        <v>2510000.04</v>
      </c>
      <c r="G7" s="5">
        <v>0.04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29024055.59</v>
      </c>
      <c r="C13" s="10">
        <f>SUM(C5:C11)</f>
        <v>17291133.630000003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27270137.029999997</v>
      </c>
      <c r="G14" s="5">
        <f>SUM(G5:G12)</f>
        <v>31354867.669999998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311588855.47</v>
      </c>
      <c r="C18" s="12">
        <v>311588855.47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16083155.52</v>
      </c>
      <c r="C19" s="12">
        <v>15037659.11</v>
      </c>
      <c r="D19" s="17"/>
      <c r="E19" s="11" t="s">
        <v>16</v>
      </c>
      <c r="F19" s="12">
        <v>0</v>
      </c>
      <c r="G19" s="5">
        <v>5000000</v>
      </c>
    </row>
    <row r="20" spans="1:7" ht="11.25">
      <c r="A20" s="30" t="s">
        <v>37</v>
      </c>
      <c r="B20" s="12">
        <v>157356.03</v>
      </c>
      <c r="C20" s="12">
        <v>157356.03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-9405859.29</v>
      </c>
      <c r="C21" s="12">
        <v>-9405859.29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273087.22</v>
      </c>
      <c r="C22" s="12">
        <v>273087.22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5000000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318696594.95</v>
      </c>
      <c r="C26" s="10">
        <f>SUM(C16:C24)</f>
        <v>317651098.54</v>
      </c>
      <c r="D26" s="17"/>
      <c r="E26" s="39" t="s">
        <v>57</v>
      </c>
      <c r="F26" s="10">
        <f>SUM(F24+F14)</f>
        <v>27270137.029999997</v>
      </c>
      <c r="G26" s="6">
        <f>SUM(G14+G24)</f>
        <v>36354867.67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347720650.53999996</v>
      </c>
      <c r="C28" s="10">
        <f>C13+C26</f>
        <v>334942232.17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ht="11.25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ht="11.25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11.2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320450513.39</v>
      </c>
      <c r="G35" s="6">
        <f>SUM(G36:G40)</f>
        <v>298587364.38</v>
      </c>
    </row>
    <row r="36" spans="1:7" ht="11.25">
      <c r="A36" s="31"/>
      <c r="B36" s="15"/>
      <c r="C36" s="15"/>
      <c r="D36" s="17"/>
      <c r="E36" s="11" t="s">
        <v>52</v>
      </c>
      <c r="F36" s="12">
        <v>21658759.83</v>
      </c>
      <c r="G36" s="5">
        <v>63069010.71</v>
      </c>
    </row>
    <row r="37" spans="1:7" ht="11.25">
      <c r="A37" s="31"/>
      <c r="B37" s="15"/>
      <c r="C37" s="15"/>
      <c r="D37" s="17"/>
      <c r="E37" s="11" t="s">
        <v>19</v>
      </c>
      <c r="F37" s="12">
        <v>298791753.56</v>
      </c>
      <c r="G37" s="5">
        <v>235518353.67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320450513.51</v>
      </c>
      <c r="G46" s="5">
        <f>SUM(G42+G35+G30)</f>
        <v>298587364.5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347720650.53999996</v>
      </c>
      <c r="G48" s="20">
        <f>G46+G26</f>
        <v>334942232.17</v>
      </c>
    </row>
    <row r="49" spans="1:7" ht="11.25">
      <c r="A49" s="33"/>
      <c r="B49" s="34"/>
      <c r="C49" s="35"/>
      <c r="D49" s="35"/>
      <c r="E49" s="35"/>
      <c r="F49" s="35"/>
      <c r="G49" s="36"/>
    </row>
    <row r="50" ht="11.25">
      <c r="A50" s="1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cp:lastPrinted>2018-03-04T05:00:29Z</cp:lastPrinted>
  <dcterms:created xsi:type="dcterms:W3CDTF">2012-12-11T20:26:08Z</dcterms:created>
  <dcterms:modified xsi:type="dcterms:W3CDTF">2019-05-21T18:07:04Z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